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320" yWindow="500" windowWidth="32760" windowHeight="16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<sst xmlns="http://schemas.openxmlformats.org/spreadsheetml/2006/main" count="108" uniqueCount="81">
  <si>
    <t>Budget period dates, this worksheet:</t>
  </si>
  <si>
    <t xml:space="preserve"> to </t>
  </si>
  <si>
    <t xml:space="preserve"> </t>
  </si>
  <si>
    <t>Expense Category (Account Name)</t>
  </si>
  <si>
    <t>Salaries</t>
  </si>
  <si>
    <t>Used</t>
  </si>
  <si>
    <t xml:space="preserve">         Total Staff</t>
  </si>
  <si>
    <t xml:space="preserve">         Total Faculty Salaries</t>
  </si>
  <si>
    <t>Total Fringe Benefits</t>
  </si>
  <si>
    <t>Travel- Domestic</t>
  </si>
  <si>
    <t>Travel- Foreign</t>
  </si>
  <si>
    <t>Consultants</t>
  </si>
  <si>
    <t>Subcontract Expenses-less than $25,000</t>
  </si>
  <si>
    <t>Other Expenses (itemize by category below)</t>
  </si>
  <si>
    <t>Items Excluded from F&amp;A Calculation</t>
  </si>
  <si>
    <t>Patient Care</t>
  </si>
  <si>
    <t>Subcontract (Portion greater than $25,000)</t>
  </si>
  <si>
    <t>Equipment (equal to or greater than $5000 per asset)</t>
  </si>
  <si>
    <t>Total Direct</t>
  </si>
  <si>
    <t xml:space="preserve">Indirect (F&amp;A) Cost     </t>
  </si>
  <si>
    <t>Grand Total</t>
  </si>
  <si>
    <t xml:space="preserve"> project's costs, these restricted items MUST be listed in the proposal with an explanation stating the REASON why they are</t>
  </si>
  <si>
    <t>necessary to the accomplishment of the specific aims and how they can be SPECIFICALLY IDENTIFIED with THIS project.</t>
  </si>
  <si>
    <t>Office Supplies</t>
  </si>
  <si>
    <t>Memberships</t>
  </si>
  <si>
    <t>Telephone repairs, installation, equipment</t>
  </si>
  <si>
    <t>Postage</t>
  </si>
  <si>
    <t>Total, Restricted Categories</t>
  </si>
  <si>
    <t>Please do an additional budget if there are changes in future years</t>
  </si>
  <si>
    <t>Direct Costs for F&amp;A Calculation</t>
  </si>
  <si>
    <t>Change</t>
  </si>
  <si>
    <t>Initial Allocation</t>
  </si>
  <si>
    <t>Requested Allocation</t>
  </si>
  <si>
    <t>Computer Services</t>
  </si>
  <si>
    <t xml:space="preserve">PI Name:                        Department:                          Project No.:                                Proposal No.:   </t>
  </si>
  <si>
    <t xml:space="preserve">         Total Other - Post Docs</t>
  </si>
  <si>
    <r>
      <t xml:space="preserve">           </t>
    </r>
    <r>
      <rPr>
        <b/>
        <sz val="16"/>
        <rFont val="Cambria"/>
        <family val="1"/>
      </rPr>
      <t>RE-BUDGET WORKSHEET</t>
    </r>
  </si>
  <si>
    <t xml:space="preserve">         Total Other - Grad Students/PT Employees</t>
  </si>
  <si>
    <t>NSF Participant Support</t>
  </si>
  <si>
    <t>See Current F&amp;A Rates and Types</t>
  </si>
  <si>
    <t>Generally Restricted Categories (Not a Comprehensive List. Requires Justification and Sponsor Approval)</t>
  </si>
  <si>
    <t>5020B</t>
  </si>
  <si>
    <t>5080B</t>
  </si>
  <si>
    <t>5900B</t>
  </si>
  <si>
    <t>6000B</t>
  </si>
  <si>
    <t>6020B</t>
  </si>
  <si>
    <t>6210B</t>
  </si>
  <si>
    <t>Lab &amp; Technical Supplies</t>
  </si>
  <si>
    <t>6260B</t>
  </si>
  <si>
    <t>6270B</t>
  </si>
  <si>
    <t>6310B</t>
  </si>
  <si>
    <t>6280B</t>
  </si>
  <si>
    <t>6900B</t>
  </si>
  <si>
    <t>6215B</t>
  </si>
  <si>
    <t>6530B</t>
  </si>
  <si>
    <t>6550B</t>
  </si>
  <si>
    <t>6590B</t>
  </si>
  <si>
    <t>6620B</t>
  </si>
  <si>
    <t>6690B</t>
  </si>
  <si>
    <t>Publishing/Page Charges</t>
  </si>
  <si>
    <t>Repairs and Maintenance</t>
  </si>
  <si>
    <t>Space Rental</t>
  </si>
  <si>
    <t>Business Meals</t>
  </si>
  <si>
    <t>Animal Services</t>
  </si>
  <si>
    <t>Scholarships/Fellowships</t>
  </si>
  <si>
    <t>Other Expenses</t>
  </si>
  <si>
    <t>6650B</t>
  </si>
  <si>
    <t>6100B</t>
  </si>
  <si>
    <t>6660B</t>
  </si>
  <si>
    <t>Tuition</t>
  </si>
  <si>
    <t>6290B</t>
  </si>
  <si>
    <t>5100B</t>
  </si>
  <si>
    <t>Other Salaries - Clerical/Administrative Salaries</t>
  </si>
  <si>
    <t>6250B</t>
  </si>
  <si>
    <t>6360B</t>
  </si>
  <si>
    <t>6320B</t>
  </si>
  <si>
    <t>6230B</t>
  </si>
  <si>
    <t>Account Code</t>
  </si>
  <si>
    <t>Participant Compensation (non-NSF)</t>
  </si>
  <si>
    <t>See Recommended Fringe Rates</t>
  </si>
  <si>
    <t xml:space="preserve"> Uniform Guidance specifically stipulates that the costs below are Facility and Administration costs.  In order to be part of this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</si>
</sst>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sz val="9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Cambria"/>
      <family val="1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mbria"/>
      <family val="1"/>
    </font>
    <font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theme="2" tint="-0.0999400019645690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165" fontId="2" fillId="33" borderId="11" xfId="0" applyNumberFormat="1" applyFont="1" applyFill="1" applyBorder="1" applyAlignment="1" applyProtection="1">
      <alignment/>
      <protection locked="0"/>
    </xf>
    <xf numFmtId="165" fontId="2" fillId="33" borderId="12" xfId="0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/>
      <protection locked="0"/>
    </xf>
    <xf numFmtId="165" fontId="2" fillId="0" borderId="13" xfId="0" applyNumberFormat="1" applyFont="1" applyBorder="1" applyAlignment="1" applyProtection="1">
      <alignment/>
      <protection locked="0"/>
    </xf>
    <xf numFmtId="10" fontId="6" fillId="0" borderId="11" xfId="0" applyNumberFormat="1" applyFont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165" fontId="2" fillId="33" borderId="14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5" fontId="2" fillId="33" borderId="15" xfId="0" applyNumberFormat="1" applyFont="1" applyFill="1" applyBorder="1" applyAlignment="1" applyProtection="1">
      <alignment/>
      <protection locked="0"/>
    </xf>
    <xf numFmtId="165" fontId="2" fillId="0" borderId="16" xfId="0" applyNumberFormat="1" applyFont="1" applyBorder="1" applyAlignment="1" applyProtection="1">
      <alignment/>
      <protection locked="0"/>
    </xf>
    <xf numFmtId="165" fontId="2" fillId="33" borderId="13" xfId="0" applyNumberFormat="1" applyFont="1" applyFill="1" applyBorder="1" applyAlignment="1" applyProtection="1">
      <alignment/>
      <protection locked="0"/>
    </xf>
    <xf numFmtId="165" fontId="2" fillId="33" borderId="17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5" fontId="5" fillId="0" borderId="13" xfId="0" applyNumberFormat="1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65" fontId="5" fillId="0" borderId="18" xfId="0" applyNumberFormat="1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5" fontId="2" fillId="33" borderId="27" xfId="0" applyNumberFormat="1" applyFont="1" applyFill="1" applyBorder="1" applyAlignment="1" applyProtection="1">
      <alignment/>
      <protection locked="0"/>
    </xf>
    <xf numFmtId="165" fontId="2" fillId="0" borderId="13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5" fillId="0" borderId="28" xfId="0" applyFont="1" applyBorder="1" applyAlignment="1" applyProtection="1">
      <alignment horizontal="center"/>
      <protection/>
    </xf>
    <xf numFmtId="165" fontId="2" fillId="33" borderId="12" xfId="0" applyNumberFormat="1" applyFont="1" applyFill="1" applyBorder="1" applyAlignment="1" applyProtection="1">
      <alignment/>
      <protection/>
    </xf>
    <xf numFmtId="165" fontId="2" fillId="0" borderId="13" xfId="0" applyNumberFormat="1" applyFont="1" applyBorder="1" applyAlignment="1" applyProtection="1">
      <alignment/>
      <protection/>
    </xf>
    <xf numFmtId="165" fontId="2" fillId="0" borderId="15" xfId="0" applyNumberFormat="1" applyFont="1" applyBorder="1" applyAlignment="1" applyProtection="1">
      <alignment/>
      <protection/>
    </xf>
    <xf numFmtId="165" fontId="2" fillId="33" borderId="0" xfId="0" applyNumberFormat="1" applyFont="1" applyFill="1" applyBorder="1" applyAlignment="1" applyProtection="1">
      <alignment/>
      <protection/>
    </xf>
    <xf numFmtId="165" fontId="5" fillId="0" borderId="13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165" fontId="2" fillId="33" borderId="18" xfId="0" applyNumberFormat="1" applyFont="1" applyFill="1" applyBorder="1" applyAlignment="1" applyProtection="1">
      <alignment/>
      <protection/>
    </xf>
    <xf numFmtId="165" fontId="2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5" fontId="5" fillId="0" borderId="29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 horizontal="left"/>
      <protection locked="0"/>
    </xf>
    <xf numFmtId="166" fontId="50" fillId="0" borderId="0" xfId="53" applyNumberFormat="1" applyFont="1" applyAlignment="1" applyProtection="1">
      <alignment horizontal="left"/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5" fillId="34" borderId="0" xfId="0" applyFont="1" applyFill="1" applyAlignment="1" applyProtection="1">
      <alignment/>
      <protection locked="0"/>
    </xf>
    <xf numFmtId="0" fontId="42" fillId="0" borderId="28" xfId="53" applyBorder="1" applyAlignment="1" applyProtection="1">
      <alignment horizontal="left"/>
      <protection locked="0"/>
    </xf>
    <xf numFmtId="0" fontId="42" fillId="0" borderId="0" xfId="53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sp.utah.edu/resources/quick-reference/fa-rates.php" TargetMode="External" /><Relationship Id="rId2" Type="http://schemas.openxmlformats.org/officeDocument/2006/relationships/hyperlink" Target="https://osp.utah.edu/resources/quick-reference/benefits.php" TargetMode="Externa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30">
      <selection activeCell="I66" sqref="I66"/>
    </sheetView>
  </sheetViews>
  <sheetFormatPr defaultColWidth="30.7109375" defaultRowHeight="12.75"/>
  <cols>
    <col min="1" max="1" width="9.28125" style="2" customWidth="1"/>
    <col min="2" max="2" width="50.7109375" style="2" customWidth="1"/>
    <col min="3" max="3" width="18.421875" style="2" customWidth="1"/>
    <col min="4" max="4" width="19.00390625" style="47" customWidth="1"/>
    <col min="5" max="5" width="15.421875" style="1" customWidth="1"/>
    <col min="6" max="6" width="7.8515625" style="1" customWidth="1"/>
    <col min="7" max="7" width="25.140625" style="2" bestFit="1" customWidth="1"/>
    <col min="8" max="8" width="10.7109375" style="2" customWidth="1"/>
    <col min="9" max="9" width="18.8515625" style="2" customWidth="1"/>
    <col min="10" max="16384" width="30.7109375" style="2" customWidth="1"/>
  </cols>
  <sheetData>
    <row r="1" spans="2:7" ht="12.75" customHeight="1">
      <c r="B1" s="1"/>
      <c r="C1" s="1"/>
      <c r="D1" s="1"/>
      <c r="G1" s="1"/>
    </row>
    <row r="2" spans="1:7" ht="18">
      <c r="A2" s="74" t="s">
        <v>34</v>
      </c>
      <c r="B2" s="75"/>
      <c r="C2" s="75"/>
      <c r="D2" s="75"/>
      <c r="E2" s="75"/>
      <c r="F2" s="75"/>
      <c r="G2" s="3"/>
    </row>
    <row r="3" spans="2:7" ht="30" customHeight="1">
      <c r="B3" s="3" t="s">
        <v>36</v>
      </c>
      <c r="C3" s="49"/>
      <c r="D3" s="3"/>
      <c r="E3" s="3"/>
      <c r="F3" s="3"/>
      <c r="G3" s="3"/>
    </row>
    <row r="4" spans="2:7" ht="18">
      <c r="B4" s="4" t="s">
        <v>0</v>
      </c>
      <c r="C4" s="4"/>
      <c r="D4" s="5" t="s">
        <v>1</v>
      </c>
      <c r="E4" s="6"/>
      <c r="F4" s="7"/>
      <c r="G4" s="8"/>
    </row>
    <row r="5" spans="7:9" s="1" customFormat="1" ht="12.75">
      <c r="G5" s="9"/>
      <c r="H5" s="6"/>
      <c r="I5" s="6"/>
    </row>
    <row r="6" spans="1:7" ht="12.75">
      <c r="A6" s="10" t="s">
        <v>77</v>
      </c>
      <c r="B6" s="10" t="s">
        <v>3</v>
      </c>
      <c r="C6" s="10" t="s">
        <v>31</v>
      </c>
      <c r="D6" s="10" t="s">
        <v>32</v>
      </c>
      <c r="E6" s="50" t="s">
        <v>30</v>
      </c>
      <c r="F6" s="72" t="s">
        <v>79</v>
      </c>
      <c r="G6" s="73"/>
    </row>
    <row r="7" spans="2:7" ht="12.75">
      <c r="B7" s="2" t="s">
        <v>4</v>
      </c>
      <c r="C7" s="11"/>
      <c r="D7" s="11"/>
      <c r="E7" s="51"/>
      <c r="F7" s="13" t="s">
        <v>5</v>
      </c>
      <c r="G7" s="14"/>
    </row>
    <row r="8" spans="1:7" ht="12.75">
      <c r="A8" s="2" t="s">
        <v>41</v>
      </c>
      <c r="B8" s="2" t="s">
        <v>7</v>
      </c>
      <c r="C8" s="15">
        <v>0</v>
      </c>
      <c r="D8" s="15">
        <v>0</v>
      </c>
      <c r="E8" s="52">
        <f>SUM(D8-C8)</f>
        <v>0</v>
      </c>
      <c r="F8" s="16">
        <v>0.37</v>
      </c>
      <c r="G8" s="17"/>
    </row>
    <row r="9" spans="1:7" ht="12.75">
      <c r="A9" s="2" t="s">
        <v>42</v>
      </c>
      <c r="B9" s="2" t="s">
        <v>6</v>
      </c>
      <c r="C9" s="15">
        <v>0</v>
      </c>
      <c r="D9" s="15">
        <v>0</v>
      </c>
      <c r="E9" s="52">
        <f>SUM(D9-C9)</f>
        <v>0</v>
      </c>
      <c r="F9" s="16">
        <v>0.72</v>
      </c>
      <c r="G9" s="17"/>
    </row>
    <row r="10" spans="2:7" ht="12.75">
      <c r="B10" s="69" t="s">
        <v>35</v>
      </c>
      <c r="C10" s="15">
        <v>0</v>
      </c>
      <c r="D10" s="15">
        <v>0</v>
      </c>
      <c r="E10" s="52">
        <f aca="true" t="shared" si="0" ref="E10:E22">SUM(D10-C10)</f>
        <v>0</v>
      </c>
      <c r="F10" s="16">
        <v>0.59</v>
      </c>
      <c r="G10" s="17"/>
    </row>
    <row r="11" spans="2:7" ht="12.75">
      <c r="B11" s="69" t="s">
        <v>37</v>
      </c>
      <c r="C11" s="15">
        <v>0</v>
      </c>
      <c r="D11" s="15">
        <v>0</v>
      </c>
      <c r="E11" s="52">
        <f t="shared" si="0"/>
        <v>0</v>
      </c>
      <c r="F11" s="16">
        <v>0.09</v>
      </c>
      <c r="G11" s="17"/>
    </row>
    <row r="12" spans="3:7" ht="12.75">
      <c r="C12" s="15"/>
      <c r="D12" s="15"/>
      <c r="E12" s="52"/>
      <c r="F12" s="18"/>
      <c r="G12" s="19"/>
    </row>
    <row r="13" spans="3:7" ht="12.75">
      <c r="C13" s="15"/>
      <c r="D13" s="15"/>
      <c r="E13" s="52"/>
      <c r="F13" s="20"/>
      <c r="G13" s="19"/>
    </row>
    <row r="14" spans="1:7" ht="12.75">
      <c r="A14" s="2" t="s">
        <v>43</v>
      </c>
      <c r="B14" s="2" t="s">
        <v>8</v>
      </c>
      <c r="C14" s="15">
        <v>0</v>
      </c>
      <c r="D14" s="15">
        <v>0</v>
      </c>
      <c r="E14" s="52">
        <f t="shared" si="0"/>
        <v>0</v>
      </c>
      <c r="F14" s="20"/>
      <c r="G14" s="19"/>
    </row>
    <row r="15" spans="1:7" ht="12.75">
      <c r="A15" s="2" t="s">
        <v>44</v>
      </c>
      <c r="B15" s="2" t="s">
        <v>9</v>
      </c>
      <c r="C15" s="15">
        <v>0</v>
      </c>
      <c r="D15" s="15">
        <v>0</v>
      </c>
      <c r="E15" s="52">
        <f t="shared" si="0"/>
        <v>0</v>
      </c>
      <c r="F15" s="20"/>
      <c r="G15" s="19"/>
    </row>
    <row r="16" spans="1:7" ht="12.75">
      <c r="A16" s="2" t="s">
        <v>45</v>
      </c>
      <c r="B16" s="2" t="s">
        <v>10</v>
      </c>
      <c r="C16" s="15">
        <v>0</v>
      </c>
      <c r="D16" s="15">
        <v>0</v>
      </c>
      <c r="E16" s="52">
        <f t="shared" si="0"/>
        <v>0</v>
      </c>
      <c r="F16" s="20"/>
      <c r="G16" s="19"/>
    </row>
    <row r="17" spans="1:7" ht="12.75">
      <c r="A17" s="2" t="s">
        <v>46</v>
      </c>
      <c r="B17" s="2" t="s">
        <v>11</v>
      </c>
      <c r="C17" s="15">
        <v>0</v>
      </c>
      <c r="D17" s="15">
        <v>0</v>
      </c>
      <c r="E17" s="52">
        <f t="shared" si="0"/>
        <v>0</v>
      </c>
      <c r="F17" s="20"/>
      <c r="G17" s="19"/>
    </row>
    <row r="18" spans="1:7" ht="12.75">
      <c r="A18" s="2" t="s">
        <v>53</v>
      </c>
      <c r="B18" s="2" t="s">
        <v>78</v>
      </c>
      <c r="C18" s="15">
        <v>0</v>
      </c>
      <c r="D18" s="15">
        <v>0</v>
      </c>
      <c r="E18" s="52">
        <f t="shared" si="0"/>
        <v>0</v>
      </c>
      <c r="F18" s="20"/>
      <c r="G18" s="19"/>
    </row>
    <row r="19" spans="3:7" ht="12.75">
      <c r="C19" s="15"/>
      <c r="D19" s="15"/>
      <c r="E19" s="52"/>
      <c r="F19" s="20"/>
      <c r="G19" s="19"/>
    </row>
    <row r="20" spans="1:7" ht="12.75">
      <c r="A20" s="2" t="s">
        <v>51</v>
      </c>
      <c r="B20" s="2" t="s">
        <v>12</v>
      </c>
      <c r="C20" s="15">
        <v>0</v>
      </c>
      <c r="D20" s="15">
        <v>0</v>
      </c>
      <c r="E20" s="52">
        <f t="shared" si="0"/>
        <v>0</v>
      </c>
      <c r="F20" s="20"/>
      <c r="G20" s="19" t="s">
        <v>2</v>
      </c>
    </row>
    <row r="21" spans="1:7" ht="12.75">
      <c r="A21" s="2" t="s">
        <v>51</v>
      </c>
      <c r="B21" s="2" t="s">
        <v>12</v>
      </c>
      <c r="C21" s="15">
        <v>0</v>
      </c>
      <c r="D21" s="15">
        <v>0</v>
      </c>
      <c r="E21" s="52">
        <f t="shared" si="0"/>
        <v>0</v>
      </c>
      <c r="F21" s="20"/>
      <c r="G21" s="19" t="s">
        <v>2</v>
      </c>
    </row>
    <row r="22" spans="1:7" ht="12.75">
      <c r="A22" s="2" t="s">
        <v>51</v>
      </c>
      <c r="B22" s="2" t="s">
        <v>12</v>
      </c>
      <c r="C22" s="15">
        <v>0</v>
      </c>
      <c r="D22" s="15">
        <v>0</v>
      </c>
      <c r="E22" s="52">
        <f t="shared" si="0"/>
        <v>0</v>
      </c>
      <c r="F22" s="20"/>
      <c r="G22" s="19" t="s">
        <v>2</v>
      </c>
    </row>
    <row r="23" spans="3:7" ht="12.75">
      <c r="C23" s="21"/>
      <c r="D23" s="21"/>
      <c r="E23" s="53"/>
      <c r="F23" s="22"/>
      <c r="G23" s="19"/>
    </row>
    <row r="24" spans="2:7" ht="12.75">
      <c r="B24" s="2" t="s">
        <v>13</v>
      </c>
      <c r="C24" s="23"/>
      <c r="D24" s="23"/>
      <c r="E24" s="54"/>
      <c r="F24" s="22"/>
      <c r="G24" s="19" t="s">
        <v>2</v>
      </c>
    </row>
    <row r="25" spans="1:7" ht="12.75">
      <c r="A25" s="2" t="s">
        <v>48</v>
      </c>
      <c r="B25" s="70" t="s">
        <v>47</v>
      </c>
      <c r="C25" s="15">
        <v>0</v>
      </c>
      <c r="D25" s="15">
        <v>0</v>
      </c>
      <c r="E25" s="52">
        <f aca="true" t="shared" si="1" ref="E25:E32">SUM(D25-C25)</f>
        <v>0</v>
      </c>
      <c r="F25" s="20"/>
      <c r="G25" s="19" t="s">
        <v>2</v>
      </c>
    </row>
    <row r="26" spans="1:7" ht="12.75">
      <c r="A26" s="2" t="s">
        <v>49</v>
      </c>
      <c r="B26" s="70" t="s">
        <v>33</v>
      </c>
      <c r="C26" s="15">
        <v>0</v>
      </c>
      <c r="D26" s="15">
        <v>0</v>
      </c>
      <c r="E26" s="52">
        <f t="shared" si="1"/>
        <v>0</v>
      </c>
      <c r="F26" s="20"/>
      <c r="G26" s="19" t="s">
        <v>2</v>
      </c>
    </row>
    <row r="27" spans="1:7" ht="12.75">
      <c r="A27" s="2" t="s">
        <v>50</v>
      </c>
      <c r="B27" s="70" t="s">
        <v>59</v>
      </c>
      <c r="C27" s="15">
        <v>0</v>
      </c>
      <c r="D27" s="15">
        <v>0</v>
      </c>
      <c r="E27" s="52">
        <f t="shared" si="1"/>
        <v>0</v>
      </c>
      <c r="F27" s="20"/>
      <c r="G27" s="19"/>
    </row>
    <row r="28" spans="1:7" ht="12.75">
      <c r="A28" s="2" t="s">
        <v>54</v>
      </c>
      <c r="B28" s="70" t="s">
        <v>60</v>
      </c>
      <c r="C28" s="15">
        <v>0</v>
      </c>
      <c r="D28" s="15">
        <v>0</v>
      </c>
      <c r="E28" s="52">
        <f t="shared" si="1"/>
        <v>0</v>
      </c>
      <c r="F28" s="20"/>
      <c r="G28" s="19"/>
    </row>
    <row r="29" spans="1:7" ht="12.75">
      <c r="A29" s="2" t="s">
        <v>55</v>
      </c>
      <c r="B29" s="70" t="s">
        <v>61</v>
      </c>
      <c r="C29" s="15">
        <v>0</v>
      </c>
      <c r="D29" s="15">
        <v>0</v>
      </c>
      <c r="E29" s="52">
        <f t="shared" si="1"/>
        <v>0</v>
      </c>
      <c r="F29" s="20"/>
      <c r="G29" s="19"/>
    </row>
    <row r="30" spans="1:7" ht="12.75">
      <c r="A30" s="2" t="s">
        <v>56</v>
      </c>
      <c r="B30" s="70" t="s">
        <v>62</v>
      </c>
      <c r="C30" s="15">
        <v>0</v>
      </c>
      <c r="D30" s="15">
        <v>0</v>
      </c>
      <c r="E30" s="52">
        <f t="shared" si="1"/>
        <v>0</v>
      </c>
      <c r="F30" s="20"/>
      <c r="G30" s="19"/>
    </row>
    <row r="31" spans="1:7" ht="12.75">
      <c r="A31" s="2" t="s">
        <v>57</v>
      </c>
      <c r="B31" s="70" t="s">
        <v>63</v>
      </c>
      <c r="C31" s="15">
        <v>0</v>
      </c>
      <c r="D31" s="15">
        <v>0</v>
      </c>
      <c r="E31" s="52">
        <f t="shared" si="1"/>
        <v>0</v>
      </c>
      <c r="F31" s="20"/>
      <c r="G31" s="19"/>
    </row>
    <row r="32" spans="1:7" ht="12.75">
      <c r="A32" s="2" t="s">
        <v>58</v>
      </c>
      <c r="B32" s="70" t="s">
        <v>64</v>
      </c>
      <c r="C32" s="15">
        <v>0</v>
      </c>
      <c r="D32" s="15">
        <v>0</v>
      </c>
      <c r="E32" s="52">
        <f t="shared" si="1"/>
        <v>0</v>
      </c>
      <c r="F32" s="20"/>
      <c r="G32" s="19"/>
    </row>
    <row r="33" spans="1:7" ht="12.75">
      <c r="A33" s="2" t="s">
        <v>52</v>
      </c>
      <c r="B33" s="70" t="s">
        <v>65</v>
      </c>
      <c r="C33" s="15">
        <v>0</v>
      </c>
      <c r="D33" s="15">
        <v>0</v>
      </c>
      <c r="E33" s="52">
        <v>0</v>
      </c>
      <c r="F33" s="20"/>
      <c r="G33" s="19"/>
    </row>
    <row r="34" spans="3:7" ht="12.75">
      <c r="C34" s="15"/>
      <c r="D34" s="15"/>
      <c r="E34" s="52"/>
      <c r="F34" s="20"/>
      <c r="G34" s="19" t="s">
        <v>2</v>
      </c>
    </row>
    <row r="35" spans="3:7" ht="12.75">
      <c r="C35" s="15"/>
      <c r="D35" s="15"/>
      <c r="E35" s="52"/>
      <c r="F35" s="20"/>
      <c r="G35" s="19" t="s">
        <v>2</v>
      </c>
    </row>
    <row r="36" spans="3:7" ht="12.75">
      <c r="C36" s="15"/>
      <c r="D36" s="15"/>
      <c r="E36" s="52"/>
      <c r="F36" s="20"/>
      <c r="G36" s="19" t="s">
        <v>2</v>
      </c>
    </row>
    <row r="37" spans="2:7" ht="12.75">
      <c r="B37" s="24" t="s">
        <v>14</v>
      </c>
      <c r="C37" s="25"/>
      <c r="D37" s="25"/>
      <c r="E37" s="55"/>
      <c r="F37" s="20"/>
      <c r="G37" s="66"/>
    </row>
    <row r="38" spans="1:7" ht="12.75">
      <c r="A38" s="2" t="s">
        <v>76</v>
      </c>
      <c r="B38" s="2" t="s">
        <v>38</v>
      </c>
      <c r="C38" s="15">
        <v>0</v>
      </c>
      <c r="D38" s="15">
        <v>0</v>
      </c>
      <c r="E38" s="52">
        <f aca="true" t="shared" si="2" ref="E38:E44">SUM(D38-C38)</f>
        <v>0</v>
      </c>
      <c r="F38" s="20"/>
      <c r="G38" s="66"/>
    </row>
    <row r="39" spans="1:7" ht="12.75">
      <c r="A39" s="2" t="s">
        <v>66</v>
      </c>
      <c r="B39" s="2" t="s">
        <v>15</v>
      </c>
      <c r="C39" s="15">
        <v>0</v>
      </c>
      <c r="D39" s="15">
        <v>0</v>
      </c>
      <c r="E39" s="52">
        <f t="shared" si="2"/>
        <v>0</v>
      </c>
      <c r="F39" s="20"/>
      <c r="G39" s="66" t="s">
        <v>2</v>
      </c>
    </row>
    <row r="40" spans="1:7" ht="12.75">
      <c r="A40" s="2" t="s">
        <v>68</v>
      </c>
      <c r="B40" s="2" t="s">
        <v>69</v>
      </c>
      <c r="C40" s="15">
        <v>0</v>
      </c>
      <c r="D40" s="15">
        <v>0</v>
      </c>
      <c r="E40" s="52">
        <v>0</v>
      </c>
      <c r="F40" s="20"/>
      <c r="G40" s="66"/>
    </row>
    <row r="41" spans="1:7" ht="12.75">
      <c r="A41" s="2" t="s">
        <v>67</v>
      </c>
      <c r="B41" s="2" t="s">
        <v>17</v>
      </c>
      <c r="C41" s="15">
        <v>0</v>
      </c>
      <c r="D41" s="15">
        <v>0</v>
      </c>
      <c r="E41" s="52">
        <f t="shared" si="2"/>
        <v>0</v>
      </c>
      <c r="F41" s="20"/>
      <c r="G41" s="66" t="s">
        <v>2</v>
      </c>
    </row>
    <row r="42" spans="1:7" ht="12.75">
      <c r="A42" s="2" t="s">
        <v>70</v>
      </c>
      <c r="B42" s="2" t="s">
        <v>16</v>
      </c>
      <c r="C42" s="15">
        <v>0</v>
      </c>
      <c r="D42" s="15">
        <v>0</v>
      </c>
      <c r="E42" s="52">
        <f t="shared" si="2"/>
        <v>0</v>
      </c>
      <c r="F42" s="20"/>
      <c r="G42" s="66" t="s">
        <v>2</v>
      </c>
    </row>
    <row r="43" spans="1:7" ht="12.75">
      <c r="A43" s="2" t="s">
        <v>70</v>
      </c>
      <c r="B43" s="2" t="s">
        <v>16</v>
      </c>
      <c r="C43" s="15">
        <v>0</v>
      </c>
      <c r="D43" s="15">
        <v>0</v>
      </c>
      <c r="E43" s="52">
        <f t="shared" si="2"/>
        <v>0</v>
      </c>
      <c r="F43" s="20"/>
      <c r="G43" s="66" t="s">
        <v>2</v>
      </c>
    </row>
    <row r="44" spans="1:7" ht="12.75">
      <c r="A44" s="2" t="s">
        <v>70</v>
      </c>
      <c r="B44" s="2" t="s">
        <v>16</v>
      </c>
      <c r="C44" s="15">
        <v>0</v>
      </c>
      <c r="D44" s="15">
        <v>0</v>
      </c>
      <c r="E44" s="52">
        <f t="shared" si="2"/>
        <v>0</v>
      </c>
      <c r="F44" s="20"/>
      <c r="G44" s="66"/>
    </row>
    <row r="45" spans="3:7" ht="12.75">
      <c r="C45" s="15"/>
      <c r="D45" s="15"/>
      <c r="E45" s="52"/>
      <c r="F45" s="20"/>
      <c r="G45" s="66"/>
    </row>
    <row r="46" spans="2:7" ht="12.75">
      <c r="B46" s="63" t="s">
        <v>18</v>
      </c>
      <c r="C46" s="55">
        <f>SUM(C8:C45)+C60+C61+C62+C63+C64</f>
        <v>0</v>
      </c>
      <c r="D46" s="55">
        <f>SUM(D8:D45)+D60+D61+D62+D63+D64</f>
        <v>0</v>
      </c>
      <c r="E46" s="52">
        <f>SUM(D46-C46)</f>
        <v>0</v>
      </c>
      <c r="F46" s="20"/>
      <c r="G46" s="66"/>
    </row>
    <row r="47" spans="2:7" ht="12.75">
      <c r="B47" s="64" t="s">
        <v>29</v>
      </c>
      <c r="C47" s="52">
        <f>SUM(C8:C44)-C38-C39-C40-C41-C42-C43-C44+C60+C61+C62+C63+C64</f>
        <v>0</v>
      </c>
      <c r="D47" s="52">
        <f>SUM(D8:D44)-D38-D39-D40-D41-D42-D43-D44+D60+D61+D62+D63+D64</f>
        <v>0</v>
      </c>
      <c r="E47" s="52">
        <f>SUM(D47-C47)</f>
        <v>0</v>
      </c>
      <c r="F47" s="20"/>
      <c r="G47" s="66" t="s">
        <v>2</v>
      </c>
    </row>
    <row r="48" spans="2:7" ht="12.75">
      <c r="B48" s="63" t="s">
        <v>19</v>
      </c>
      <c r="C48" s="55">
        <f>ROUND(((C47)*F48),0)</f>
        <v>0</v>
      </c>
      <c r="D48" s="55">
        <f>ROUND(((D47)*F48),0)</f>
        <v>0</v>
      </c>
      <c r="E48" s="52">
        <f>SUM(D48-C48)</f>
        <v>0</v>
      </c>
      <c r="F48" s="16">
        <v>0.535</v>
      </c>
      <c r="G48" s="67" t="s">
        <v>39</v>
      </c>
    </row>
    <row r="49" spans="2:7" ht="12.75">
      <c r="B49" s="63"/>
      <c r="C49" s="55"/>
      <c r="D49" s="55"/>
      <c r="E49" s="55"/>
      <c r="F49" s="20"/>
      <c r="G49" s="68"/>
    </row>
    <row r="50" spans="2:7" ht="12.75">
      <c r="B50" s="64" t="s">
        <v>2</v>
      </c>
      <c r="C50" s="55" t="s">
        <v>2</v>
      </c>
      <c r="D50" s="55" t="s">
        <v>2</v>
      </c>
      <c r="E50" s="55"/>
      <c r="F50" s="20"/>
      <c r="G50" s="68"/>
    </row>
    <row r="51" spans="2:7" ht="12.75">
      <c r="B51" s="64"/>
      <c r="C51" s="52"/>
      <c r="D51" s="52"/>
      <c r="E51" s="52"/>
      <c r="F51" s="20"/>
      <c r="G51" s="17"/>
    </row>
    <row r="52" spans="2:7" ht="13.5" thickBot="1">
      <c r="B52" s="63" t="s">
        <v>20</v>
      </c>
      <c r="C52" s="65">
        <f>C46+C48</f>
        <v>0</v>
      </c>
      <c r="D52" s="65">
        <f>D46+D48</f>
        <v>0</v>
      </c>
      <c r="E52" s="52">
        <f>SUM(D52-C52)</f>
        <v>0</v>
      </c>
      <c r="F52" s="12"/>
      <c r="G52" s="19"/>
    </row>
    <row r="53" spans="1:7" s="28" customFormat="1" ht="15" thickBot="1" thickTop="1">
      <c r="A53" s="1"/>
      <c r="B53" s="24"/>
      <c r="C53" s="24"/>
      <c r="D53" s="26"/>
      <c r="E53" s="56"/>
      <c r="F53" s="27"/>
      <c r="G53" s="19"/>
    </row>
    <row r="54" spans="2:7" ht="22.5" customHeight="1" thickBot="1">
      <c r="B54" s="1"/>
      <c r="C54" s="1"/>
      <c r="D54" s="1"/>
      <c r="E54" s="57"/>
      <c r="G54" s="1"/>
    </row>
    <row r="55" spans="2:7" ht="12.75">
      <c r="B55" s="29" t="s">
        <v>80</v>
      </c>
      <c r="C55" s="30"/>
      <c r="D55" s="30"/>
      <c r="E55" s="58"/>
      <c r="F55" s="30"/>
      <c r="G55" s="31"/>
    </row>
    <row r="56" spans="2:7" ht="12.75">
      <c r="B56" s="32" t="s">
        <v>21</v>
      </c>
      <c r="C56" s="33"/>
      <c r="D56" s="34"/>
      <c r="E56" s="59"/>
      <c r="F56" s="34"/>
      <c r="G56" s="35"/>
    </row>
    <row r="57" spans="2:7" ht="13.5" thickBot="1">
      <c r="B57" s="36" t="s">
        <v>22</v>
      </c>
      <c r="C57" s="37"/>
      <c r="D57" s="38"/>
      <c r="E57" s="60"/>
      <c r="F57" s="38"/>
      <c r="G57" s="39"/>
    </row>
    <row r="58" spans="4:7" ht="12.75">
      <c r="D58" s="34"/>
      <c r="E58" s="59"/>
      <c r="F58" s="40"/>
      <c r="G58" s="41"/>
    </row>
    <row r="59" spans="2:7" ht="12.75">
      <c r="B59" s="71" t="s">
        <v>40</v>
      </c>
      <c r="C59" s="71"/>
      <c r="D59" s="23"/>
      <c r="E59" s="61"/>
      <c r="F59" s="42"/>
      <c r="G59" s="41"/>
    </row>
    <row r="60" spans="1:7" ht="12.75">
      <c r="A60" s="2" t="s">
        <v>71</v>
      </c>
      <c r="B60" s="2" t="s">
        <v>72</v>
      </c>
      <c r="C60" s="19">
        <v>0</v>
      </c>
      <c r="D60" s="43">
        <v>0</v>
      </c>
      <c r="E60" s="62">
        <f>C60-D60</f>
        <v>0</v>
      </c>
      <c r="F60" s="20"/>
      <c r="G60" s="41"/>
    </row>
    <row r="61" spans="1:6" ht="12.75">
      <c r="A61" s="2" t="s">
        <v>73</v>
      </c>
      <c r="B61" s="2" t="s">
        <v>23</v>
      </c>
      <c r="C61" s="19">
        <v>0</v>
      </c>
      <c r="D61" s="15">
        <v>0</v>
      </c>
      <c r="E61" s="62">
        <f>C61-D61</f>
        <v>0</v>
      </c>
      <c r="F61" s="20"/>
    </row>
    <row r="62" spans="1:6" ht="12.75">
      <c r="A62" s="2" t="s">
        <v>74</v>
      </c>
      <c r="B62" s="2" t="s">
        <v>24</v>
      </c>
      <c r="C62" s="19">
        <v>0</v>
      </c>
      <c r="D62" s="15">
        <v>0</v>
      </c>
      <c r="E62" s="62">
        <f>C62-D62</f>
        <v>0</v>
      </c>
      <c r="F62" s="20"/>
    </row>
    <row r="63" spans="1:6" ht="12.75">
      <c r="A63" s="2" t="s">
        <v>75</v>
      </c>
      <c r="B63" s="2" t="s">
        <v>25</v>
      </c>
      <c r="C63" s="19">
        <v>0</v>
      </c>
      <c r="D63" s="15">
        <v>0</v>
      </c>
      <c r="E63" s="62">
        <f>C63-D63</f>
        <v>0</v>
      </c>
      <c r="F63" s="20"/>
    </row>
    <row r="64" spans="1:7" ht="12.75">
      <c r="A64" s="2" t="s">
        <v>74</v>
      </c>
      <c r="B64" s="2" t="s">
        <v>26</v>
      </c>
      <c r="C64" s="19">
        <v>0</v>
      </c>
      <c r="D64" s="21">
        <v>0</v>
      </c>
      <c r="E64" s="62">
        <f>C64-D64</f>
        <v>0</v>
      </c>
      <c r="F64" s="12"/>
      <c r="G64" s="44" t="s">
        <v>2</v>
      </c>
    </row>
    <row r="65" spans="2:7" ht="12.75">
      <c r="B65" s="45" t="s">
        <v>27</v>
      </c>
      <c r="C65" s="55">
        <f>C60+C61+C62+C63+C64</f>
        <v>0</v>
      </c>
      <c r="D65" s="55">
        <f>D60+D61+D62+D63+D64</f>
        <v>0</v>
      </c>
      <c r="E65" s="55">
        <f>E60+E61+E62+E63+E64</f>
        <v>0</v>
      </c>
      <c r="F65" s="46"/>
      <c r="G65" s="19" t="s">
        <v>2</v>
      </c>
    </row>
    <row r="68" spans="2:3" ht="12.75">
      <c r="B68" s="48" t="s">
        <v>28</v>
      </c>
      <c r="C68" s="48"/>
    </row>
  </sheetData>
  <sheetProtection selectLockedCells="1"/>
  <mergeCells count="2">
    <mergeCell ref="F6:G6"/>
    <mergeCell ref="A2:F2"/>
  </mergeCells>
  <hyperlinks>
    <hyperlink ref="G48" r:id="rId1" display="See Current F&amp;A Rates"/>
    <hyperlink ref="F6:G6" r:id="rId2" display="Fringe Rates"/>
  </hyperlinks>
  <printOptions gridLines="1" headings="1"/>
  <pageMargins left="0.5" right="0.5" top="1.5" bottom="1" header="0.5" footer="0.5"/>
  <pageSetup fitToHeight="1" fitToWidth="1" horizontalDpi="300" verticalDpi="300" orientation="portrait" scale="60"/>
  <headerFooter alignWithMargins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 Duncan</dc:creator>
  <cp:keywords/>
  <dc:description/>
  <cp:lastModifiedBy>Microsoft Office User</cp:lastModifiedBy>
  <cp:lastPrinted>2023-01-31T22:49:35Z</cp:lastPrinted>
  <dcterms:created xsi:type="dcterms:W3CDTF">1999-03-23T22:31:55Z</dcterms:created>
  <dcterms:modified xsi:type="dcterms:W3CDTF">2023-06-29T21:28:20Z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